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4" windowWidth="19620" windowHeight="9264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T29" i="1" l="1"/>
  <c r="U29" i="1" s="1"/>
  <c r="O29" i="1"/>
  <c r="P29" i="1" s="1"/>
  <c r="T11" i="1" l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5" i="1"/>
  <c r="U5" i="1" s="1"/>
  <c r="T7" i="1" l="1"/>
  <c r="U7" i="1" s="1"/>
  <c r="T8" i="1"/>
  <c r="U8" i="1" s="1"/>
  <c r="T9" i="1"/>
  <c r="U9" i="1" s="1"/>
  <c r="T10" i="1"/>
  <c r="U10" i="1" s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T6" i="1"/>
  <c r="U6" i="1" s="1"/>
  <c r="O6" i="1" l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5" i="1"/>
  <c r="P5" i="1" s="1"/>
</calcChain>
</file>

<file path=xl/sharedStrings.xml><?xml version="1.0" encoding="utf-8"?>
<sst xmlns="http://schemas.openxmlformats.org/spreadsheetml/2006/main" count="32" uniqueCount="25">
  <si>
    <t>halber Durchmesser</t>
  </si>
  <si>
    <t>Durchmesser</t>
  </si>
  <si>
    <t>Länge</t>
  </si>
  <si>
    <t>Maße / mm</t>
  </si>
  <si>
    <t>wird für Diagramm ermittelt</t>
  </si>
  <si>
    <t>Beispiel:</t>
  </si>
  <si>
    <t>Eingabedaten: Auspuff Variante 1</t>
  </si>
  <si>
    <t>Eingabedaten: Auspuff Variante 2</t>
  </si>
  <si>
    <t>Beispiel: Suzuki RG 500 (Maße aussen! und ab Flansch!)</t>
  </si>
  <si>
    <t>Auspuff-Diagramm-Darstellung</t>
  </si>
  <si>
    <t>Anleitung:</t>
  </si>
  <si>
    <r>
      <rPr>
        <b/>
        <u/>
        <sz val="11"/>
        <color theme="1"/>
        <rFont val="Calibri"/>
        <family val="2"/>
        <scheme val="minor"/>
      </rPr>
      <t>Ausdruck:</t>
    </r>
    <r>
      <rPr>
        <sz val="11"/>
        <color theme="1"/>
        <rFont val="Calibri"/>
        <family val="2"/>
        <scheme val="minor"/>
      </rPr>
      <t xml:space="preserve"> Wenn sie die Skizze im Maßstab 1:1 ausgedrucken möchten, NICHT das Diagramm anklicken!</t>
    </r>
  </si>
  <si>
    <t xml:space="preserve"> </t>
  </si>
  <si>
    <t>Dieses Exel Diagramm dient zur einfachen (geraden) Darstellung von Auspuffanlagen.</t>
  </si>
  <si>
    <t>Um 2 Auspuffanlagen optisch miteinander vergleichen zu können, wurden 2 Tabellen angelegt.</t>
  </si>
  <si>
    <t>Diese Zellen-Inhalte können gelöscht oder überschrieben werden. Zellen-Inhalte aber nicht verschieben, dann Fehler!</t>
  </si>
  <si>
    <r>
      <t>Nur die blauen und rosa Felder verwenden!</t>
    </r>
    <r>
      <rPr>
        <sz val="11"/>
        <color theme="1"/>
        <rFont val="Calibri"/>
        <family val="2"/>
        <scheme val="minor"/>
      </rPr>
      <t xml:space="preserve"> (Felder M und N 5-29 sowie R und S 5-29) </t>
    </r>
    <r>
      <rPr>
        <b/>
        <sz val="11"/>
        <color theme="1"/>
        <rFont val="Calibri"/>
        <family val="2"/>
        <scheme val="minor"/>
      </rPr>
      <t>Maße in mm!</t>
    </r>
  </si>
  <si>
    <t>Den Curser auf eine beliebige andere Zelle klicken, dann auf Druckansicht die gewünschten Blätter ausdrucken.</t>
  </si>
  <si>
    <t>Das Diagramm (die visuelle Darstellung) ist so formartiert, dass die Skizze im Maßstab 1:1 ausgedruckt werden kann.</t>
  </si>
  <si>
    <t>(Anmerkung2: Die oberen und unteren RG-Auspuffabmaße sind erstaunlich gleich! trotz unterschiedlicher Führung.)</t>
  </si>
  <si>
    <t>Bei Variante 2 (rot) habe ich die Maße der sogenannten Darcy Pipes eingetragen.*</t>
  </si>
  <si>
    <t>Bei Variante 1 (blau) die Maße der originalen Suzuki RG 500 Auspuffanlagen eingetragen.*</t>
  </si>
  <si>
    <t>(*Anmerkung: Bei den RG-Auspuffen sind es die Aussendurchmesser! Und die Länge wurde ab incl. dem Anschraubflasch gemessen!</t>
  </si>
  <si>
    <t>In meinem Beispiel sind:</t>
  </si>
  <si>
    <t>Bei den Darcy-Pipes sind es wohl die Innenmaße! Die Länge müsste ab Krümmeranfang gemessen sein... ohne Gewähr)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</si>
</sst>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0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1"/>
      <color theme="3" tint="0.3999755851924192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/>
    <xf numFmtId="2" fontId="4" fillId="0" borderId="0" xfId="0" applyNumberFormat="1" applyFont="1" applyAlignment="1">
      <alignment horizontal="center"/>
    </xf>
    <xf numFmtId="0" fontId="3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2" xfId="0" applyFont="1" applyBorder="1" applyAlignment="1">
      <alignment horizontal="left"/>
    </xf>
    <xf numFmtId="2" fontId="9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2" fillId="0" borderId="1" xfId="0" applyFont="1" applyBorder="1"/>
    <xf numFmtId="0" fontId="14" fillId="0" borderId="0" xfId="0" applyFont="1" applyAlignment="1">
      <alignment horizontal="center"/>
    </xf>
    <xf numFmtId="0" fontId="17" fillId="0" borderId="0" xfId="0" applyFont="1" applyBorder="1" applyAlignment="1">
      <alignment horizontal="left"/>
    </xf>
    <xf numFmtId="0" fontId="6" fillId="0" borderId="0" xfId="0" applyFont="1" applyBorder="1"/>
    <xf numFmtId="0" fontId="15" fillId="0" borderId="0" xfId="0" applyFont="1"/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0" fontId="18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/>
    <xf numFmtId="0" fontId="1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164" fontId="10" fillId="2" borderId="6" xfId="0" applyNumberFormat="1" applyFont="1" applyFill="1" applyBorder="1" applyAlignment="1">
      <alignment horizontal="center"/>
    </xf>
    <xf numFmtId="164" fontId="10" fillId="2" borderId="6" xfId="1" applyNumberFormat="1" applyFont="1" applyFill="1" applyBorder="1" applyAlignment="1">
      <alignment horizontal="center"/>
    </xf>
    <xf numFmtId="164" fontId="21" fillId="3" borderId="6" xfId="0" applyNumberFormat="1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Datenreihe 1 original</c:v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Tabelle1!$M$5:$M$30</c:f>
              <c:numCache>
                <c:formatCode>0.0</c:formatCode>
                <c:ptCount val="26"/>
                <c:pt idx="0">
                  <c:v>0</c:v>
                </c:pt>
                <c:pt idx="1">
                  <c:v>40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615</c:v>
                </c:pt>
                <c:pt idx="15">
                  <c:v>650</c:v>
                </c:pt>
                <c:pt idx="16">
                  <c:v>665</c:v>
                </c:pt>
                <c:pt idx="17">
                  <c:v>700</c:v>
                </c:pt>
                <c:pt idx="18">
                  <c:v>740</c:v>
                </c:pt>
                <c:pt idx="19">
                  <c:v>775</c:v>
                </c:pt>
                <c:pt idx="20">
                  <c:v>785</c:v>
                </c:pt>
                <c:pt idx="21">
                  <c:v>830</c:v>
                </c:pt>
                <c:pt idx="22">
                  <c:v>840</c:v>
                </c:pt>
                <c:pt idx="23">
                  <c:v>875</c:v>
                </c:pt>
                <c:pt idx="24">
                  <c:v>1000</c:v>
                </c:pt>
              </c:numCache>
            </c:numRef>
          </c:xVal>
          <c:yVal>
            <c:numRef>
              <c:f>Tabelle1!$O$5:$O$30</c:f>
              <c:numCache>
                <c:formatCode>0.00</c:formatCode>
                <c:ptCount val="26"/>
                <c:pt idx="0">
                  <c:v>17.5</c:v>
                </c:pt>
                <c:pt idx="1">
                  <c:v>17.5</c:v>
                </c:pt>
                <c:pt idx="2">
                  <c:v>18.5</c:v>
                </c:pt>
                <c:pt idx="3">
                  <c:v>19</c:v>
                </c:pt>
                <c:pt idx="4">
                  <c:v>20.75</c:v>
                </c:pt>
                <c:pt idx="5">
                  <c:v>22.75</c:v>
                </c:pt>
                <c:pt idx="6">
                  <c:v>25</c:v>
                </c:pt>
                <c:pt idx="7">
                  <c:v>27.25</c:v>
                </c:pt>
                <c:pt idx="8">
                  <c:v>30.5</c:v>
                </c:pt>
                <c:pt idx="9">
                  <c:v>35</c:v>
                </c:pt>
                <c:pt idx="10">
                  <c:v>40</c:v>
                </c:pt>
                <c:pt idx="11">
                  <c:v>44.5</c:v>
                </c:pt>
                <c:pt idx="12">
                  <c:v>48.5</c:v>
                </c:pt>
                <c:pt idx="13">
                  <c:v>52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48.5</c:v>
                </c:pt>
                <c:pt idx="18">
                  <c:v>43.75</c:v>
                </c:pt>
                <c:pt idx="19">
                  <c:v>38</c:v>
                </c:pt>
                <c:pt idx="20">
                  <c:v>35.75</c:v>
                </c:pt>
                <c:pt idx="21">
                  <c:v>25</c:v>
                </c:pt>
                <c:pt idx="22">
                  <c:v>22.5</c:v>
                </c:pt>
                <c:pt idx="23">
                  <c:v>14.25</c:v>
                </c:pt>
                <c:pt idx="24">
                  <c:v>14.25</c:v>
                </c:pt>
              </c:numCache>
            </c:numRef>
          </c:yVal>
          <c:smooth val="0"/>
        </c:ser>
        <c:ser>
          <c:idx val="2"/>
          <c:order val="1"/>
          <c:tx>
            <c:v>Datenreihe 2 original</c:v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Tabelle1!$M$5:$M$30</c:f>
              <c:numCache>
                <c:formatCode>0.0</c:formatCode>
                <c:ptCount val="26"/>
                <c:pt idx="0">
                  <c:v>0</c:v>
                </c:pt>
                <c:pt idx="1">
                  <c:v>40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350</c:v>
                </c:pt>
                <c:pt idx="9">
                  <c:v>400</c:v>
                </c:pt>
                <c:pt idx="10">
                  <c:v>450</c:v>
                </c:pt>
                <c:pt idx="11">
                  <c:v>500</c:v>
                </c:pt>
                <c:pt idx="12">
                  <c:v>550</c:v>
                </c:pt>
                <c:pt idx="13">
                  <c:v>600</c:v>
                </c:pt>
                <c:pt idx="14">
                  <c:v>615</c:v>
                </c:pt>
                <c:pt idx="15">
                  <c:v>650</c:v>
                </c:pt>
                <c:pt idx="16">
                  <c:v>665</c:v>
                </c:pt>
                <c:pt idx="17">
                  <c:v>700</c:v>
                </c:pt>
                <c:pt idx="18">
                  <c:v>740</c:v>
                </c:pt>
                <c:pt idx="19">
                  <c:v>775</c:v>
                </c:pt>
                <c:pt idx="20">
                  <c:v>785</c:v>
                </c:pt>
                <c:pt idx="21">
                  <c:v>830</c:v>
                </c:pt>
                <c:pt idx="22">
                  <c:v>840</c:v>
                </c:pt>
                <c:pt idx="23">
                  <c:v>875</c:v>
                </c:pt>
                <c:pt idx="24">
                  <c:v>1000</c:v>
                </c:pt>
              </c:numCache>
            </c:numRef>
          </c:xVal>
          <c:yVal>
            <c:numRef>
              <c:f>Tabelle1!$P$5:$P$30</c:f>
              <c:numCache>
                <c:formatCode>0.00</c:formatCode>
                <c:ptCount val="26"/>
                <c:pt idx="0">
                  <c:v>-17.5</c:v>
                </c:pt>
                <c:pt idx="1">
                  <c:v>-17.5</c:v>
                </c:pt>
                <c:pt idx="2">
                  <c:v>-18.5</c:v>
                </c:pt>
                <c:pt idx="3">
                  <c:v>-19</c:v>
                </c:pt>
                <c:pt idx="4">
                  <c:v>-20.75</c:v>
                </c:pt>
                <c:pt idx="5">
                  <c:v>-22.75</c:v>
                </c:pt>
                <c:pt idx="6">
                  <c:v>-25</c:v>
                </c:pt>
                <c:pt idx="7">
                  <c:v>-27.25</c:v>
                </c:pt>
                <c:pt idx="8">
                  <c:v>-30.5</c:v>
                </c:pt>
                <c:pt idx="9">
                  <c:v>-35</c:v>
                </c:pt>
                <c:pt idx="10">
                  <c:v>-40</c:v>
                </c:pt>
                <c:pt idx="11">
                  <c:v>-44.5</c:v>
                </c:pt>
                <c:pt idx="12">
                  <c:v>-48.5</c:v>
                </c:pt>
                <c:pt idx="13">
                  <c:v>-52</c:v>
                </c:pt>
                <c:pt idx="14">
                  <c:v>-53</c:v>
                </c:pt>
                <c:pt idx="15">
                  <c:v>-53</c:v>
                </c:pt>
                <c:pt idx="16">
                  <c:v>-53</c:v>
                </c:pt>
                <c:pt idx="17">
                  <c:v>-48.5</c:v>
                </c:pt>
                <c:pt idx="18">
                  <c:v>-43.75</c:v>
                </c:pt>
                <c:pt idx="19">
                  <c:v>-38</c:v>
                </c:pt>
                <c:pt idx="20">
                  <c:v>-35.75</c:v>
                </c:pt>
                <c:pt idx="21">
                  <c:v>-25</c:v>
                </c:pt>
                <c:pt idx="22">
                  <c:v>-22.5</c:v>
                </c:pt>
                <c:pt idx="23">
                  <c:v>-14.25</c:v>
                </c:pt>
                <c:pt idx="24">
                  <c:v>-14.25</c:v>
                </c:pt>
              </c:numCache>
            </c:numRef>
          </c:yVal>
          <c:smooth val="0"/>
        </c:ser>
        <c:ser>
          <c:idx val="0"/>
          <c:order val="2"/>
          <c:tx>
            <c:v>Datenreihe 3 alternativ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Tabelle1!$R$5:$R$30</c:f>
              <c:numCache>
                <c:formatCode>0.0</c:formatCode>
                <c:ptCount val="26"/>
                <c:pt idx="2">
                  <c:v>0</c:v>
                </c:pt>
                <c:pt idx="3">
                  <c:v>314</c:v>
                </c:pt>
                <c:pt idx="4">
                  <c:v>411</c:v>
                </c:pt>
                <c:pt idx="5">
                  <c:v>498</c:v>
                </c:pt>
                <c:pt idx="6">
                  <c:v>564</c:v>
                </c:pt>
                <c:pt idx="7">
                  <c:v>650</c:v>
                </c:pt>
                <c:pt idx="8">
                  <c:v>740</c:v>
                </c:pt>
                <c:pt idx="9">
                  <c:v>865</c:v>
                </c:pt>
                <c:pt idx="10">
                  <c:v>1000</c:v>
                </c:pt>
              </c:numCache>
            </c:numRef>
          </c:xVal>
          <c:yVal>
            <c:numRef>
              <c:f>Tabelle1!$T$5:$T$30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18.25</c:v>
                </c:pt>
                <c:pt idx="3">
                  <c:v>27.4</c:v>
                </c:pt>
                <c:pt idx="4">
                  <c:v>35.9</c:v>
                </c:pt>
                <c:pt idx="5">
                  <c:v>48.5</c:v>
                </c:pt>
                <c:pt idx="6">
                  <c:v>56.6</c:v>
                </c:pt>
                <c:pt idx="7">
                  <c:v>56.6</c:v>
                </c:pt>
                <c:pt idx="8">
                  <c:v>46.35</c:v>
                </c:pt>
                <c:pt idx="9">
                  <c:v>11.7</c:v>
                </c:pt>
                <c:pt idx="10">
                  <c:v>11.7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Datenreihe 4 alternativ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Tabelle1!$R$5:$R$30</c:f>
              <c:numCache>
                <c:formatCode>0.0</c:formatCode>
                <c:ptCount val="26"/>
                <c:pt idx="2">
                  <c:v>0</c:v>
                </c:pt>
                <c:pt idx="3">
                  <c:v>314</c:v>
                </c:pt>
                <c:pt idx="4">
                  <c:v>411</c:v>
                </c:pt>
                <c:pt idx="5">
                  <c:v>498</c:v>
                </c:pt>
                <c:pt idx="6">
                  <c:v>564</c:v>
                </c:pt>
                <c:pt idx="7">
                  <c:v>650</c:v>
                </c:pt>
                <c:pt idx="8">
                  <c:v>740</c:v>
                </c:pt>
                <c:pt idx="9">
                  <c:v>865</c:v>
                </c:pt>
                <c:pt idx="10">
                  <c:v>1000</c:v>
                </c:pt>
              </c:numCache>
            </c:numRef>
          </c:xVal>
          <c:yVal>
            <c:numRef>
              <c:f>Tabelle1!$U$5:$U$30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-18.25</c:v>
                </c:pt>
                <c:pt idx="3">
                  <c:v>-27.4</c:v>
                </c:pt>
                <c:pt idx="4">
                  <c:v>-35.9</c:v>
                </c:pt>
                <c:pt idx="5">
                  <c:v>-48.5</c:v>
                </c:pt>
                <c:pt idx="6">
                  <c:v>-56.6</c:v>
                </c:pt>
                <c:pt idx="7">
                  <c:v>-56.6</c:v>
                </c:pt>
                <c:pt idx="8">
                  <c:v>-46.35</c:v>
                </c:pt>
                <c:pt idx="9">
                  <c:v>-11.7</c:v>
                </c:pt>
                <c:pt idx="10">
                  <c:v>-11.7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45888"/>
        <c:axId val="80247808"/>
      </c:scatterChart>
      <c:valAx>
        <c:axId val="80245888"/>
        <c:scaling>
          <c:orientation val="minMax"/>
          <c:max val="1100"/>
          <c:min val="0"/>
        </c:scaling>
        <c:delete val="0"/>
        <c:axPos val="b"/>
        <c:majorGridlines/>
        <c:minorGridlines/>
        <c:numFmt formatCode="#,##0.00" sourceLinked="0"/>
        <c:majorTickMark val="out"/>
        <c:minorTickMark val="none"/>
        <c:tickLblPos val="high"/>
        <c:crossAx val="80247808"/>
        <c:crosses val="autoZero"/>
        <c:crossBetween val="midCat"/>
        <c:majorUnit val="100"/>
        <c:minorUnit val="10"/>
      </c:valAx>
      <c:valAx>
        <c:axId val="80247808"/>
        <c:scaling>
          <c:orientation val="minMax"/>
          <c:max val="80"/>
          <c:min val="-80"/>
        </c:scaling>
        <c:delete val="0"/>
        <c:axPos val="l"/>
        <c:majorGridlines/>
        <c:minorGridlines/>
        <c:numFmt formatCode="0.00" sourceLinked="1"/>
        <c:majorTickMark val="out"/>
        <c:minorTickMark val="none"/>
        <c:tickLblPos val="nextTo"/>
        <c:crossAx val="80245888"/>
        <c:crosses val="autoZero"/>
        <c:crossBetween val="midCat"/>
        <c:majorUnit val="10"/>
        <c:minorUnit val="2"/>
      </c:valAx>
    </c:plotArea>
    <c:legend>
      <c:legendPos val="r"/>
      <c:layout/>
      <c:overlay val="0"/>
    </c:legend>
    <c:plotVisOnly val="1"/>
    <c:dispBlanksAs val="gap"/>
    <c:showDLblsOverMax val="0"/>
  </c:chart>
  <c:spPr>
    <a:ln cap="rnd"/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228598</xdr:colOff>
      <xdr:row>0</xdr:row>
      <xdr:rowOff>125186</xdr:rowOff>
    </xdr:from>
    <xdr:to>
      <xdr:col>73</xdr:col>
      <xdr:colOff>388494</xdr:colOff>
      <xdr:row>34</xdr:row>
      <xdr:rowOff>68178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view="pageBreakPreview" zoomScale="90" zoomScaleNormal="90" zoomScaleSheetLayoutView="90" workbookViewId="0">
      <selection activeCell="I3" sqref="I3"/>
    </sheetView>
  </sheetViews>
  <sheetFormatPr baseColWidth="10" defaultRowHeight="14.4" x14ac:dyDescent="0.3"/>
  <cols>
    <col min="1" max="3" width="11.5546875" customWidth="1"/>
    <col min="4" max="4" width="11.5546875" style="5" customWidth="1"/>
    <col min="5" max="7" width="11.5546875" customWidth="1"/>
    <col min="8" max="8" width="11.5546875" style="2" customWidth="1"/>
    <col min="9" max="9" width="7.77734375" style="4" customWidth="1"/>
    <col min="10" max="10" width="18.33203125" customWidth="1"/>
    <col min="11" max="12" width="11.5546875" customWidth="1"/>
    <col min="13" max="14" width="14.88671875" customWidth="1"/>
    <col min="15" max="16" width="9.21875" customWidth="1"/>
    <col min="17" max="17" width="8.5546875" customWidth="1"/>
    <col min="18" max="18" width="14.88671875" customWidth="1"/>
    <col min="19" max="19" width="14.77734375" customWidth="1"/>
    <col min="20" max="21" width="9.109375" customWidth="1"/>
  </cols>
  <sheetData>
    <row r="1" spans="1:21" ht="15.6" x14ac:dyDescent="0.3">
      <c r="E1" s="33"/>
      <c r="H1"/>
      <c r="I1" s="2"/>
      <c r="J1" s="4"/>
      <c r="M1" s="34" t="s">
        <v>6</v>
      </c>
      <c r="O1" s="35"/>
      <c r="P1" s="4"/>
      <c r="R1" s="31" t="s">
        <v>7</v>
      </c>
      <c r="S1" s="32"/>
    </row>
    <row r="2" spans="1:21" x14ac:dyDescent="0.3">
      <c r="D2"/>
      <c r="E2" s="19"/>
      <c r="F2" s="6"/>
      <c r="G2" s="6"/>
      <c r="H2" s="4"/>
      <c r="I2" s="2"/>
      <c r="M2" s="36" t="s">
        <v>8</v>
      </c>
      <c r="O2" s="4"/>
      <c r="P2" s="4"/>
      <c r="R2" s="36" t="s">
        <v>5</v>
      </c>
    </row>
    <row r="3" spans="1:21" s="3" customFormat="1" ht="25.8" x14ac:dyDescent="0.5">
      <c r="D3" s="39" t="s">
        <v>9</v>
      </c>
      <c r="E3" s="2"/>
      <c r="G3" s="17"/>
      <c r="H3" s="17"/>
      <c r="I3" s="15"/>
      <c r="J3" s="16"/>
      <c r="M3" s="25" t="s">
        <v>2</v>
      </c>
      <c r="N3" s="8" t="s">
        <v>1</v>
      </c>
      <c r="O3" s="10" t="s">
        <v>0</v>
      </c>
      <c r="P3" s="9"/>
      <c r="R3" s="20" t="s">
        <v>2</v>
      </c>
      <c r="S3" s="22" t="s">
        <v>1</v>
      </c>
      <c r="T3" s="12" t="s">
        <v>0</v>
      </c>
    </row>
    <row r="4" spans="1:21" s="3" customFormat="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M4" s="26" t="s">
        <v>3</v>
      </c>
      <c r="N4" s="23" t="s">
        <v>3</v>
      </c>
      <c r="O4" s="27" t="s">
        <v>4</v>
      </c>
      <c r="P4" s="28"/>
      <c r="R4" s="21" t="s">
        <v>3</v>
      </c>
      <c r="S4" s="24" t="s">
        <v>3</v>
      </c>
      <c r="T4" s="29" t="s">
        <v>4</v>
      </c>
      <c r="U4" s="30"/>
    </row>
    <row r="5" spans="1:21" x14ac:dyDescent="0.3">
      <c r="A5" s="40"/>
      <c r="B5" s="41" t="s">
        <v>13</v>
      </c>
      <c r="C5" s="40"/>
      <c r="D5" s="40"/>
      <c r="E5" s="40"/>
      <c r="F5" s="40"/>
      <c r="G5" s="40"/>
      <c r="H5" s="40"/>
      <c r="I5" s="40"/>
      <c r="J5" s="40"/>
      <c r="M5" s="49">
        <v>0</v>
      </c>
      <c r="N5" s="50">
        <v>35</v>
      </c>
      <c r="O5" s="11">
        <f t="shared" ref="O5:O29" si="0">N5/2</f>
        <v>17.5</v>
      </c>
      <c r="P5" s="14">
        <f>O5*-1</f>
        <v>-17.5</v>
      </c>
      <c r="R5" s="51"/>
      <c r="S5" s="51"/>
      <c r="T5" s="13">
        <f t="shared" ref="T5:T29" si="1">S5/2</f>
        <v>0</v>
      </c>
      <c r="U5" s="13">
        <f>T5*-1</f>
        <v>0</v>
      </c>
    </row>
    <row r="6" spans="1:21" x14ac:dyDescent="0.3">
      <c r="A6" s="40"/>
      <c r="B6" s="42" t="s">
        <v>18</v>
      </c>
      <c r="C6" s="40"/>
      <c r="D6" s="40"/>
      <c r="E6" s="40"/>
      <c r="F6" s="40"/>
      <c r="G6" s="40"/>
      <c r="H6" s="40"/>
      <c r="I6" s="40"/>
      <c r="J6" s="40"/>
      <c r="M6" s="49">
        <v>40</v>
      </c>
      <c r="N6" s="50">
        <v>35</v>
      </c>
      <c r="O6" s="11">
        <f t="shared" si="0"/>
        <v>17.5</v>
      </c>
      <c r="P6" s="14">
        <f t="shared" ref="P6:P28" si="2">O6*-1</f>
        <v>-17.5</v>
      </c>
      <c r="R6" s="51"/>
      <c r="S6" s="51"/>
      <c r="T6" s="13">
        <f t="shared" si="1"/>
        <v>0</v>
      </c>
      <c r="U6" s="13">
        <f>T6*-1</f>
        <v>0</v>
      </c>
    </row>
    <row r="7" spans="1:21" s="1" customFormat="1" x14ac:dyDescent="0.3">
      <c r="A7" s="40"/>
      <c r="B7" s="42" t="s">
        <v>14</v>
      </c>
      <c r="C7" s="40"/>
      <c r="D7" s="40"/>
      <c r="E7" s="40"/>
      <c r="F7" s="40"/>
      <c r="G7" s="40"/>
      <c r="H7" s="40"/>
      <c r="I7" s="40"/>
      <c r="J7" s="40"/>
      <c r="M7" s="49">
        <v>50</v>
      </c>
      <c r="N7" s="50">
        <v>37</v>
      </c>
      <c r="O7" s="11">
        <f t="shared" si="0"/>
        <v>18.5</v>
      </c>
      <c r="P7" s="14">
        <f t="shared" si="2"/>
        <v>-18.5</v>
      </c>
      <c r="R7" s="51">
        <v>0</v>
      </c>
      <c r="S7" s="51">
        <v>36.5</v>
      </c>
      <c r="T7" s="13">
        <f t="shared" si="1"/>
        <v>18.25</v>
      </c>
      <c r="U7" s="13">
        <f t="shared" ref="U7:U28" si="3">T7*-1</f>
        <v>-18.25</v>
      </c>
    </row>
    <row r="8" spans="1:21" s="1" customFormat="1" x14ac:dyDescent="0.3">
      <c r="A8" s="40"/>
      <c r="C8" s="44"/>
      <c r="D8" s="40"/>
      <c r="E8" s="40"/>
      <c r="F8" s="40"/>
      <c r="G8" s="40"/>
      <c r="H8" s="40"/>
      <c r="I8" s="40"/>
      <c r="J8" s="40"/>
      <c r="M8" s="49">
        <v>100</v>
      </c>
      <c r="N8" s="50">
        <v>38</v>
      </c>
      <c r="O8" s="11">
        <f t="shared" si="0"/>
        <v>19</v>
      </c>
      <c r="P8" s="14">
        <f t="shared" si="2"/>
        <v>-19</v>
      </c>
      <c r="R8" s="51">
        <v>314</v>
      </c>
      <c r="S8" s="51">
        <v>54.8</v>
      </c>
      <c r="T8" s="13">
        <f t="shared" si="1"/>
        <v>27.4</v>
      </c>
      <c r="U8" s="13">
        <f t="shared" si="3"/>
        <v>-27.4</v>
      </c>
    </row>
    <row r="9" spans="1:21" s="1" customFormat="1" x14ac:dyDescent="0.3">
      <c r="A9" s="40"/>
      <c r="B9" s="48" t="s">
        <v>23</v>
      </c>
      <c r="C9" s="44"/>
      <c r="D9" s="40"/>
      <c r="E9" s="40"/>
      <c r="F9" s="40"/>
      <c r="G9" s="40"/>
      <c r="H9" s="40"/>
      <c r="I9" s="40"/>
      <c r="J9" s="40"/>
      <c r="M9" s="49">
        <v>150</v>
      </c>
      <c r="N9" s="50">
        <v>41.5</v>
      </c>
      <c r="O9" s="11">
        <f t="shared" si="0"/>
        <v>20.75</v>
      </c>
      <c r="P9" s="14">
        <f t="shared" si="2"/>
        <v>-20.75</v>
      </c>
      <c r="R9" s="51">
        <v>411</v>
      </c>
      <c r="S9" s="51">
        <v>71.8</v>
      </c>
      <c r="T9" s="13">
        <f t="shared" si="1"/>
        <v>35.9</v>
      </c>
      <c r="U9" s="13">
        <f t="shared" si="3"/>
        <v>-35.9</v>
      </c>
    </row>
    <row r="10" spans="1:21" s="1" customFormat="1" x14ac:dyDescent="0.3">
      <c r="A10" s="40"/>
      <c r="B10" s="46" t="s">
        <v>21</v>
      </c>
      <c r="C10" s="44"/>
      <c r="D10" s="40"/>
      <c r="E10" s="40"/>
      <c r="F10" s="40"/>
      <c r="G10" s="40"/>
      <c r="H10" s="40"/>
      <c r="I10" s="40"/>
      <c r="J10" s="40"/>
      <c r="M10" s="49">
        <v>200</v>
      </c>
      <c r="N10" s="50">
        <v>45.5</v>
      </c>
      <c r="O10" s="11">
        <f t="shared" si="0"/>
        <v>22.75</v>
      </c>
      <c r="P10" s="14">
        <f t="shared" si="2"/>
        <v>-22.75</v>
      </c>
      <c r="R10" s="51">
        <v>498</v>
      </c>
      <c r="S10" s="51">
        <v>97</v>
      </c>
      <c r="T10" s="13">
        <f t="shared" si="1"/>
        <v>48.5</v>
      </c>
      <c r="U10" s="13">
        <f t="shared" si="3"/>
        <v>-48.5</v>
      </c>
    </row>
    <row r="11" spans="1:21" s="1" customFormat="1" x14ac:dyDescent="0.3">
      <c r="A11" s="40"/>
      <c r="B11" s="47" t="s">
        <v>20</v>
      </c>
      <c r="C11" s="40"/>
      <c r="D11" s="40"/>
      <c r="E11" s="40"/>
      <c r="F11" s="40"/>
      <c r="G11" s="40"/>
      <c r="H11" s="40"/>
      <c r="I11" s="40"/>
      <c r="J11" s="40"/>
      <c r="M11" s="49">
        <v>250</v>
      </c>
      <c r="N11" s="50">
        <v>50</v>
      </c>
      <c r="O11" s="11">
        <f t="shared" si="0"/>
        <v>25</v>
      </c>
      <c r="P11" s="14">
        <f t="shared" si="2"/>
        <v>-25</v>
      </c>
      <c r="R11" s="51">
        <v>564</v>
      </c>
      <c r="S11" s="51">
        <v>113.2</v>
      </c>
      <c r="T11" s="13">
        <f t="shared" si="1"/>
        <v>56.6</v>
      </c>
      <c r="U11" s="13">
        <f t="shared" si="3"/>
        <v>-56.6</v>
      </c>
    </row>
    <row r="12" spans="1:21" x14ac:dyDescent="0.3">
      <c r="A12" s="40"/>
      <c r="B12" s="45" t="s">
        <v>22</v>
      </c>
      <c r="C12" s="40"/>
      <c r="D12" s="40"/>
      <c r="E12" s="40"/>
      <c r="F12" s="40"/>
      <c r="G12" s="40"/>
      <c r="H12" s="40"/>
      <c r="I12" s="40"/>
      <c r="J12" s="40"/>
      <c r="M12" s="49">
        <v>300</v>
      </c>
      <c r="N12" s="50">
        <v>54.5</v>
      </c>
      <c r="O12" s="11">
        <f t="shared" si="0"/>
        <v>27.25</v>
      </c>
      <c r="P12" s="14">
        <f t="shared" si="2"/>
        <v>-27.25</v>
      </c>
      <c r="R12" s="51">
        <v>650</v>
      </c>
      <c r="S12" s="51">
        <v>113.2</v>
      </c>
      <c r="T12" s="13">
        <f t="shared" si="1"/>
        <v>56.6</v>
      </c>
      <c r="U12" s="13">
        <f t="shared" si="3"/>
        <v>-56.6</v>
      </c>
    </row>
    <row r="13" spans="1:21" s="1" customFormat="1" x14ac:dyDescent="0.3">
      <c r="A13" s="40"/>
      <c r="B13" s="45" t="s">
        <v>24</v>
      </c>
      <c r="C13" s="40"/>
      <c r="D13" s="40"/>
      <c r="E13" s="40"/>
      <c r="F13" s="40"/>
      <c r="G13" s="40"/>
      <c r="H13" s="40"/>
      <c r="I13" s="40"/>
      <c r="J13" s="40"/>
      <c r="M13" s="49">
        <v>350</v>
      </c>
      <c r="N13" s="50">
        <v>61</v>
      </c>
      <c r="O13" s="11">
        <f t="shared" si="0"/>
        <v>30.5</v>
      </c>
      <c r="P13" s="14">
        <f t="shared" si="2"/>
        <v>-30.5</v>
      </c>
      <c r="R13" s="51">
        <v>740</v>
      </c>
      <c r="S13" s="51">
        <v>92.7</v>
      </c>
      <c r="T13" s="13">
        <f t="shared" si="1"/>
        <v>46.35</v>
      </c>
      <c r="U13" s="13">
        <f t="shared" si="3"/>
        <v>-46.35</v>
      </c>
    </row>
    <row r="14" spans="1:21" x14ac:dyDescent="0.3">
      <c r="A14" s="40"/>
      <c r="B14" s="1"/>
      <c r="E14" s="40"/>
      <c r="F14" s="40"/>
      <c r="G14" s="40"/>
      <c r="H14" s="40"/>
      <c r="I14" s="40"/>
      <c r="J14" s="40"/>
      <c r="M14" s="49">
        <v>400</v>
      </c>
      <c r="N14" s="50">
        <v>70</v>
      </c>
      <c r="O14" s="11">
        <f t="shared" si="0"/>
        <v>35</v>
      </c>
      <c r="P14" s="14">
        <f t="shared" si="2"/>
        <v>-35</v>
      </c>
      <c r="R14" s="51">
        <v>865</v>
      </c>
      <c r="S14" s="51">
        <v>23.4</v>
      </c>
      <c r="T14" s="13">
        <f t="shared" si="1"/>
        <v>11.7</v>
      </c>
      <c r="U14" s="13">
        <f t="shared" si="3"/>
        <v>-11.7</v>
      </c>
    </row>
    <row r="15" spans="1:21" x14ac:dyDescent="0.3">
      <c r="A15" s="40"/>
      <c r="B15" s="45" t="s">
        <v>19</v>
      </c>
      <c r="E15" s="40"/>
      <c r="F15" s="40"/>
      <c r="G15" s="40"/>
      <c r="H15" s="40"/>
      <c r="I15" s="40"/>
      <c r="J15" s="40"/>
      <c r="M15" s="49">
        <v>450</v>
      </c>
      <c r="N15" s="50">
        <v>80</v>
      </c>
      <c r="O15" s="11">
        <f t="shared" si="0"/>
        <v>40</v>
      </c>
      <c r="P15" s="14">
        <f t="shared" si="2"/>
        <v>-40</v>
      </c>
      <c r="R15" s="51">
        <v>1000</v>
      </c>
      <c r="S15" s="51">
        <v>23.4</v>
      </c>
      <c r="T15" s="13">
        <f t="shared" si="1"/>
        <v>11.7</v>
      </c>
      <c r="U15" s="13">
        <f t="shared" si="3"/>
        <v>-11.7</v>
      </c>
    </row>
    <row r="16" spans="1:21" x14ac:dyDescent="0.3">
      <c r="A16" s="40"/>
      <c r="C16" s="40"/>
      <c r="D16" s="40"/>
      <c r="E16" s="40"/>
      <c r="F16" s="40"/>
      <c r="G16" s="40"/>
      <c r="H16" s="40"/>
      <c r="I16" s="40"/>
      <c r="J16" s="40"/>
      <c r="M16" s="49">
        <v>500</v>
      </c>
      <c r="N16" s="50">
        <v>89</v>
      </c>
      <c r="O16" s="11">
        <f t="shared" si="0"/>
        <v>44.5</v>
      </c>
      <c r="P16" s="14">
        <f t="shared" si="2"/>
        <v>-44.5</v>
      </c>
      <c r="R16" s="51"/>
      <c r="S16" s="51"/>
      <c r="T16" s="13">
        <f t="shared" si="1"/>
        <v>0</v>
      </c>
      <c r="U16" s="13">
        <f t="shared" si="3"/>
        <v>0</v>
      </c>
    </row>
    <row r="17" spans="1:22" x14ac:dyDescent="0.3">
      <c r="A17" s="40"/>
      <c r="B17" s="1"/>
      <c r="C17" s="40"/>
      <c r="D17" s="40"/>
      <c r="E17" s="40"/>
      <c r="F17" s="40"/>
      <c r="G17" s="40"/>
      <c r="H17" s="40"/>
      <c r="I17" s="40"/>
      <c r="J17" s="40"/>
      <c r="M17" s="49">
        <v>550</v>
      </c>
      <c r="N17" s="50">
        <v>97</v>
      </c>
      <c r="O17" s="11">
        <f t="shared" si="0"/>
        <v>48.5</v>
      </c>
      <c r="P17" s="14">
        <f t="shared" si="2"/>
        <v>-48.5</v>
      </c>
      <c r="R17" s="51"/>
      <c r="S17" s="51"/>
      <c r="T17" s="13">
        <f t="shared" si="1"/>
        <v>0</v>
      </c>
      <c r="U17" s="13">
        <f t="shared" si="3"/>
        <v>0</v>
      </c>
    </row>
    <row r="18" spans="1:22" x14ac:dyDescent="0.3">
      <c r="A18" s="40"/>
      <c r="C18" s="40"/>
      <c r="D18" s="40"/>
      <c r="E18" s="40"/>
      <c r="F18" s="40"/>
      <c r="G18" s="40"/>
      <c r="H18" s="40"/>
      <c r="I18" s="40"/>
      <c r="J18" s="40"/>
      <c r="M18" s="49">
        <v>600</v>
      </c>
      <c r="N18" s="50">
        <v>104</v>
      </c>
      <c r="O18" s="11">
        <f t="shared" si="0"/>
        <v>52</v>
      </c>
      <c r="P18" s="14">
        <f t="shared" si="2"/>
        <v>-52</v>
      </c>
      <c r="R18" s="51"/>
      <c r="S18" s="51"/>
      <c r="T18" s="13">
        <f t="shared" si="1"/>
        <v>0</v>
      </c>
      <c r="U18" s="13">
        <f t="shared" si="3"/>
        <v>0</v>
      </c>
    </row>
    <row r="19" spans="1:22" x14ac:dyDescent="0.3">
      <c r="A19" s="40"/>
      <c r="C19" s="40"/>
      <c r="D19" s="40"/>
      <c r="E19" s="40"/>
      <c r="F19" s="40"/>
      <c r="G19" s="40"/>
      <c r="H19" s="40"/>
      <c r="I19" s="40"/>
      <c r="J19" s="40"/>
      <c r="M19" s="49">
        <v>615</v>
      </c>
      <c r="N19" s="50">
        <v>106</v>
      </c>
      <c r="O19" s="11">
        <f t="shared" si="0"/>
        <v>53</v>
      </c>
      <c r="P19" s="14">
        <f t="shared" si="2"/>
        <v>-53</v>
      </c>
      <c r="R19" s="51"/>
      <c r="S19" s="51"/>
      <c r="T19" s="13">
        <f t="shared" si="1"/>
        <v>0</v>
      </c>
      <c r="U19" s="13">
        <f t="shared" si="3"/>
        <v>0</v>
      </c>
    </row>
    <row r="20" spans="1:22" x14ac:dyDescent="0.3">
      <c r="A20" s="40"/>
      <c r="B20" s="43" t="s">
        <v>10</v>
      </c>
      <c r="C20" s="40"/>
      <c r="D20" s="40"/>
      <c r="E20" s="40"/>
      <c r="F20" s="40"/>
      <c r="G20" s="40"/>
      <c r="H20" s="40"/>
      <c r="I20" s="40"/>
      <c r="J20" s="40"/>
      <c r="M20" s="49">
        <v>650</v>
      </c>
      <c r="N20" s="50">
        <v>106</v>
      </c>
      <c r="O20" s="11">
        <f t="shared" si="0"/>
        <v>53</v>
      </c>
      <c r="P20" s="14">
        <f t="shared" si="2"/>
        <v>-53</v>
      </c>
      <c r="R20" s="51"/>
      <c r="S20" s="51"/>
      <c r="T20" s="13">
        <f t="shared" si="1"/>
        <v>0</v>
      </c>
      <c r="U20" s="13">
        <f t="shared" si="3"/>
        <v>0</v>
      </c>
    </row>
    <row r="21" spans="1:22" x14ac:dyDescent="0.3">
      <c r="A21" s="40"/>
      <c r="B21" s="41" t="s">
        <v>16</v>
      </c>
      <c r="C21" s="40"/>
      <c r="D21" s="40"/>
      <c r="E21" s="40"/>
      <c r="F21" s="40"/>
      <c r="G21" s="40"/>
      <c r="H21" s="40"/>
      <c r="I21" s="40"/>
      <c r="J21" s="40"/>
      <c r="M21" s="49">
        <v>665</v>
      </c>
      <c r="N21" s="50">
        <v>106</v>
      </c>
      <c r="O21" s="11">
        <f t="shared" si="0"/>
        <v>53</v>
      </c>
      <c r="P21" s="14">
        <f t="shared" si="2"/>
        <v>-53</v>
      </c>
      <c r="R21" s="51"/>
      <c r="S21" s="51"/>
      <c r="T21" s="13">
        <f t="shared" si="1"/>
        <v>0</v>
      </c>
      <c r="U21" s="13">
        <f t="shared" si="3"/>
        <v>0</v>
      </c>
    </row>
    <row r="22" spans="1:22" s="1" customFormat="1" x14ac:dyDescent="0.3">
      <c r="A22" s="40"/>
      <c r="B22" s="42" t="s">
        <v>15</v>
      </c>
      <c r="C22" s="40"/>
      <c r="D22" s="40"/>
      <c r="E22" s="40"/>
      <c r="F22" s="40"/>
      <c r="G22" s="40"/>
      <c r="H22" s="40"/>
      <c r="I22" s="40"/>
      <c r="J22" s="40"/>
      <c r="M22" s="49">
        <v>700</v>
      </c>
      <c r="N22" s="50">
        <v>97</v>
      </c>
      <c r="O22" s="11">
        <f t="shared" si="0"/>
        <v>48.5</v>
      </c>
      <c r="P22" s="14">
        <f t="shared" si="2"/>
        <v>-48.5</v>
      </c>
      <c r="R22" s="51"/>
      <c r="S22" s="51"/>
      <c r="T22" s="13">
        <f t="shared" si="1"/>
        <v>0</v>
      </c>
      <c r="U22" s="13">
        <f t="shared" si="3"/>
        <v>0</v>
      </c>
    </row>
    <row r="23" spans="1:22" x14ac:dyDescent="0.3">
      <c r="A23" s="40"/>
      <c r="C23" s="40"/>
      <c r="D23" s="40"/>
      <c r="E23" s="40"/>
      <c r="F23" s="40"/>
      <c r="G23" s="40"/>
      <c r="H23" s="40"/>
      <c r="I23" s="40"/>
      <c r="J23" s="40"/>
      <c r="M23" s="49">
        <v>740</v>
      </c>
      <c r="N23" s="50">
        <v>87.5</v>
      </c>
      <c r="O23" s="11">
        <f t="shared" si="0"/>
        <v>43.75</v>
      </c>
      <c r="P23" s="14">
        <f t="shared" si="2"/>
        <v>-43.75</v>
      </c>
      <c r="R23" s="51"/>
      <c r="S23" s="51"/>
      <c r="T23" s="13">
        <f t="shared" si="1"/>
        <v>0</v>
      </c>
      <c r="U23" s="13">
        <f t="shared" si="3"/>
        <v>0</v>
      </c>
    </row>
    <row r="24" spans="1:22" x14ac:dyDescent="0.3">
      <c r="A24" s="40"/>
      <c r="B24" s="40" t="s">
        <v>11</v>
      </c>
      <c r="C24" s="40"/>
      <c r="D24" s="40"/>
      <c r="E24" s="40"/>
      <c r="F24" s="40"/>
      <c r="G24" s="40"/>
      <c r="H24" s="40"/>
      <c r="I24" s="40"/>
      <c r="J24" s="40"/>
      <c r="M24" s="49">
        <v>775</v>
      </c>
      <c r="N24" s="50">
        <v>76</v>
      </c>
      <c r="O24" s="11">
        <f t="shared" si="0"/>
        <v>38</v>
      </c>
      <c r="P24" s="14">
        <f t="shared" si="2"/>
        <v>-38</v>
      </c>
      <c r="R24" s="51"/>
      <c r="S24" s="51"/>
      <c r="T24" s="13">
        <f t="shared" si="1"/>
        <v>0</v>
      </c>
      <c r="U24" s="13">
        <f t="shared" si="3"/>
        <v>0</v>
      </c>
    </row>
    <row r="25" spans="1:22" x14ac:dyDescent="0.3">
      <c r="A25" s="40"/>
      <c r="B25" s="40" t="s">
        <v>17</v>
      </c>
      <c r="C25" s="40"/>
      <c r="D25" s="40"/>
      <c r="E25" s="40"/>
      <c r="F25" s="40"/>
      <c r="G25" s="40"/>
      <c r="H25" s="40"/>
      <c r="I25" s="40"/>
      <c r="J25" s="40"/>
      <c r="M25" s="49">
        <v>785</v>
      </c>
      <c r="N25" s="50">
        <v>71.5</v>
      </c>
      <c r="O25" s="11">
        <f t="shared" si="0"/>
        <v>35.75</v>
      </c>
      <c r="P25" s="14">
        <f t="shared" si="2"/>
        <v>-35.75</v>
      </c>
      <c r="R25" s="51"/>
      <c r="S25" s="51"/>
      <c r="T25" s="13">
        <f t="shared" si="1"/>
        <v>0</v>
      </c>
      <c r="U25" s="13">
        <f t="shared" si="3"/>
        <v>0</v>
      </c>
    </row>
    <row r="26" spans="1:22" x14ac:dyDescent="0.3">
      <c r="A26" s="40"/>
      <c r="C26" s="40"/>
      <c r="D26" s="40"/>
      <c r="E26" s="40"/>
      <c r="F26" s="40"/>
      <c r="G26" s="40"/>
      <c r="H26" s="40"/>
      <c r="I26" s="40"/>
      <c r="J26" s="40"/>
      <c r="M26" s="49">
        <v>830</v>
      </c>
      <c r="N26" s="50">
        <v>50</v>
      </c>
      <c r="O26" s="11">
        <f t="shared" si="0"/>
        <v>25</v>
      </c>
      <c r="P26" s="14">
        <f t="shared" si="2"/>
        <v>-25</v>
      </c>
      <c r="R26" s="51"/>
      <c r="S26" s="51"/>
      <c r="T26" s="13">
        <f t="shared" si="1"/>
        <v>0</v>
      </c>
      <c r="U26" s="13">
        <f t="shared" si="3"/>
        <v>0</v>
      </c>
    </row>
    <row r="27" spans="1:22" x14ac:dyDescent="0.3">
      <c r="A27" s="40"/>
      <c r="B27" s="40"/>
      <c r="C27" s="40"/>
      <c r="D27" s="40"/>
      <c r="E27" s="40"/>
      <c r="F27" s="40"/>
      <c r="G27" s="40"/>
      <c r="H27" s="40"/>
      <c r="I27" s="40"/>
      <c r="J27" s="40"/>
      <c r="M27" s="49">
        <v>840</v>
      </c>
      <c r="N27" s="50">
        <v>45</v>
      </c>
      <c r="O27" s="11">
        <f t="shared" si="0"/>
        <v>22.5</v>
      </c>
      <c r="P27" s="14">
        <f t="shared" si="2"/>
        <v>-22.5</v>
      </c>
      <c r="R27" s="51"/>
      <c r="S27" s="51"/>
      <c r="T27" s="13">
        <f t="shared" si="1"/>
        <v>0</v>
      </c>
      <c r="U27" s="13">
        <f t="shared" si="3"/>
        <v>0</v>
      </c>
    </row>
    <row r="28" spans="1:22" x14ac:dyDescent="0.3">
      <c r="A28" s="40"/>
      <c r="B28" s="40"/>
      <c r="C28" s="40"/>
      <c r="D28" s="40"/>
      <c r="E28" s="40"/>
      <c r="F28" s="40"/>
      <c r="G28" s="40"/>
      <c r="H28" s="40"/>
      <c r="I28" s="40"/>
      <c r="J28" s="40"/>
      <c r="M28" s="49">
        <v>875</v>
      </c>
      <c r="N28" s="50">
        <v>28.5</v>
      </c>
      <c r="O28" s="11">
        <f t="shared" si="0"/>
        <v>14.25</v>
      </c>
      <c r="P28" s="14">
        <f t="shared" si="2"/>
        <v>-14.25</v>
      </c>
      <c r="R28" s="51"/>
      <c r="S28" s="51"/>
      <c r="T28" s="13">
        <f t="shared" si="1"/>
        <v>0</v>
      </c>
      <c r="U28" s="13">
        <f t="shared" si="3"/>
        <v>0</v>
      </c>
    </row>
    <row r="29" spans="1:22" x14ac:dyDescent="0.3">
      <c r="A29" s="40"/>
      <c r="B29" s="40"/>
      <c r="C29" s="40"/>
      <c r="D29" s="40"/>
      <c r="E29" s="40"/>
      <c r="F29" s="40"/>
      <c r="G29" s="40"/>
      <c r="H29" s="40"/>
      <c r="I29" s="40"/>
      <c r="J29" s="40"/>
      <c r="L29" s="4"/>
      <c r="M29" s="49">
        <v>1000</v>
      </c>
      <c r="N29" s="50">
        <v>28.5</v>
      </c>
      <c r="O29" s="11">
        <f t="shared" si="0"/>
        <v>14.25</v>
      </c>
      <c r="P29" s="14">
        <f t="shared" ref="P29" si="4">O29*-1</f>
        <v>-14.25</v>
      </c>
      <c r="Q29" s="13"/>
      <c r="R29" s="51"/>
      <c r="S29" s="51"/>
      <c r="T29" s="13">
        <f t="shared" si="1"/>
        <v>0</v>
      </c>
      <c r="U29" s="13">
        <f t="shared" ref="U29" si="5">T29*-1</f>
        <v>0</v>
      </c>
    </row>
    <row r="30" spans="1:22" x14ac:dyDescent="0.3">
      <c r="A30" s="40"/>
      <c r="B30" s="40"/>
      <c r="C30" s="40"/>
      <c r="D30" s="40"/>
      <c r="E30" s="40"/>
      <c r="F30" s="40"/>
      <c r="G30" s="40"/>
      <c r="H30" s="40"/>
      <c r="I30" s="40"/>
      <c r="J30" s="40"/>
      <c r="L30" s="4"/>
      <c r="Q30" s="13"/>
      <c r="R30" s="13"/>
    </row>
    <row r="31" spans="1:22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M31" s="37" t="s">
        <v>12</v>
      </c>
      <c r="N31" s="36"/>
      <c r="O31" s="36"/>
      <c r="P31" s="36"/>
      <c r="Q31" s="36"/>
      <c r="R31" s="36"/>
      <c r="S31" s="36"/>
      <c r="T31" s="36"/>
      <c r="U31" s="36"/>
      <c r="V31" s="36"/>
    </row>
    <row r="32" spans="1:22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M32" s="37"/>
      <c r="N32" s="18"/>
      <c r="O32" s="18"/>
      <c r="P32" s="18"/>
      <c r="Q32" s="36"/>
      <c r="R32" s="36"/>
      <c r="S32" s="36"/>
      <c r="T32" s="36"/>
      <c r="U32" s="36"/>
      <c r="V32" s="36"/>
    </row>
    <row r="33" spans="13:22" x14ac:dyDescent="0.3">
      <c r="M33" s="36"/>
      <c r="N33" s="38"/>
      <c r="O33" s="38"/>
      <c r="P33" s="38"/>
      <c r="Q33" s="36"/>
      <c r="R33" s="36"/>
      <c r="S33" s="36"/>
      <c r="T33" s="36"/>
      <c r="U33" s="36"/>
      <c r="V33" s="36"/>
    </row>
    <row r="34" spans="13:22" x14ac:dyDescent="0.3">
      <c r="M34" s="36"/>
      <c r="N34" s="36"/>
      <c r="O34" s="36"/>
      <c r="P34" s="36"/>
      <c r="Q34" s="36"/>
      <c r="R34" s="36"/>
      <c r="S34" s="36"/>
      <c r="T34" s="36"/>
      <c r="U34" s="36"/>
      <c r="V34" s="36"/>
    </row>
    <row r="35" spans="13:22" x14ac:dyDescent="0.3">
      <c r="M35" s="36"/>
    </row>
    <row r="56" spans="1:1" x14ac:dyDescent="0.3">
      <c r="A56" s="7"/>
    </row>
    <row r="58" spans="1:1" x14ac:dyDescent="0.3">
      <c r="A58" s="3"/>
    </row>
    <row r="59" spans="1:1" x14ac:dyDescent="0.3">
      <c r="A59" s="3"/>
    </row>
  </sheetData>
  <pageMargins left="0.70866141732283472" right="0.70866141732283472" top="0.59055118110236227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2018-08-23T14:51:25Z</cp:lastPrinted>
  <dcterms:created xsi:type="dcterms:W3CDTF">2018-06-25T06:57:53Z</dcterms:created>
  <dcterms:modified xsi:type="dcterms:W3CDTF">2018-08-23T15:00:51Z</dcterms:modified>
</cp:coreProperties>
</file>